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<sst xmlns="http://schemas.openxmlformats.org/spreadsheetml/2006/main" count="31" uniqueCount="31">
  <si>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</si>
  <si>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</si>
  <si>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</si>
  <si>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</si>
  <si>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</si>
  <si>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</si>
  <si>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</si>
  <si>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</si>
  <si>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</si>
  <si>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</si>
  <si>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</si>
  <si>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</si>
  <si>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</si>
  <si>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</si>
  <si>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</si>
  <si>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</si>
  <si>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</si>
  <si>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</si>
  <si>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</si>
  <si>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</si>
  <si>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</si>
  <si>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</si>
  <si>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</si>
  <si>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</si>
  <si>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</si>
  <si>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</si>
  <si>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</si>
  <si>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</si>
  <si>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01.04.2019</t>
  </si>
  <si>
    <t>Назначено на 01.04.2020</t>
  </si>
  <si>
    <t>Исполнено на 01.04.2020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</si>
</sst>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711733.5</v>
      </c>
      <c r="D4" s="14">
        <f>D5+D21</f>
        <v>3996038.8</v>
      </c>
      <c r="E4" s="14">
        <f>E5+E21</f>
        <v>801408</v>
      </c>
      <c r="F4" s="9">
        <f aca="true" t="shared" si="0" ref="F4:F12">E4/D4*100</f>
        <v>20.055060526439334</v>
      </c>
      <c r="G4" s="9">
        <f aca="true" t="shared" si="1" ref="G4:G12">E4/C4*100-100</f>
        <v>12.599449091549019</v>
      </c>
    </row>
    <row r="5" spans="1:7" s="3" customFormat="1" ht="14.25">
      <c r="A5" s="16" t="s">
        <v>3</v>
      </c>
      <c r="B5" s="16"/>
      <c r="C5" s="12">
        <f>C6+C14</f>
        <v>353164.5</v>
      </c>
      <c r="D5" s="12">
        <f>D6+D14</f>
        <v>1630603</v>
      </c>
      <c r="E5" s="12">
        <f>E6+E14</f>
        <v>373201.6</v>
      </c>
      <c r="F5" s="10">
        <f t="shared" si="0"/>
        <v>22.887336770507595</v>
      </c>
      <c r="G5" s="10">
        <f t="shared" si="1"/>
        <v>5.673588370292009</v>
      </c>
    </row>
    <row r="6" spans="1:7" s="3" customFormat="1" ht="14.25">
      <c r="A6" s="16" t="s">
        <v>4</v>
      </c>
      <c r="B6" s="16"/>
      <c r="C6" s="12">
        <f>SUM(C7:C13)</f>
        <v>295572.4</v>
      </c>
      <c r="D6" s="12">
        <f>SUM(D7:D13)</f>
        <v>1446100.5</v>
      </c>
      <c r="E6" s="12">
        <f>SUM(E7:E13)</f>
        <v>319972.5</v>
      </c>
      <c r="F6" s="10">
        <f t="shared" si="0"/>
        <v>22.12657419038303</v>
      </c>
      <c r="G6" s="10">
        <f t="shared" si="1"/>
        <v>8.255202447860484</v>
      </c>
    </row>
    <row r="7" spans="1:7" s="3" customFormat="1" ht="15">
      <c r="A7" s="6"/>
      <c r="B7" s="7" t="s">
        <v>5</v>
      </c>
      <c r="C7" s="11">
        <v>204677.8</v>
      </c>
      <c r="D7" s="15">
        <v>920344.9</v>
      </c>
      <c r="E7" s="4">
        <v>220952.5</v>
      </c>
      <c r="F7" s="5">
        <f t="shared" si="0"/>
        <v>24.00757585552981</v>
      </c>
      <c r="G7" s="5">
        <f t="shared" si="1"/>
        <v>7.951375283494372</v>
      </c>
    </row>
    <row r="8" spans="1:7" s="3" customFormat="1" ht="15">
      <c r="A8" s="6"/>
      <c r="B8" s="7" t="s">
        <v>6</v>
      </c>
      <c r="C8" s="11">
        <v>2331.1</v>
      </c>
      <c r="D8" s="15">
        <v>9730.6</v>
      </c>
      <c r="E8" s="4">
        <v>2240.9</v>
      </c>
      <c r="F8" s="5">
        <f t="shared" si="0"/>
        <v>23.029412369226975</v>
      </c>
      <c r="G8" s="5">
        <f t="shared" si="1"/>
        <v>-3.869417871391178</v>
      </c>
    </row>
    <row r="9" spans="1:7" s="3" customFormat="1" ht="15">
      <c r="A9" s="6"/>
      <c r="B9" s="7" t="s">
        <v>20</v>
      </c>
      <c r="C9" s="11">
        <v>44646.1</v>
      </c>
      <c r="D9" s="15">
        <v>260984</v>
      </c>
      <c r="E9" s="4">
        <v>46602.4</v>
      </c>
      <c r="F9" s="5">
        <f t="shared" si="0"/>
        <v>17.856420316954296</v>
      </c>
      <c r="G9" s="5">
        <f t="shared" si="1"/>
        <v>4.381793706505178</v>
      </c>
    </row>
    <row r="10" spans="1:7" s="3" customFormat="1" ht="15">
      <c r="A10" s="6"/>
      <c r="B10" s="7" t="s">
        <v>21</v>
      </c>
      <c r="C10" s="11">
        <v>2448.9</v>
      </c>
      <c r="D10" s="15">
        <v>55000</v>
      </c>
      <c r="E10" s="4">
        <v>6820.3</v>
      </c>
      <c r="F10" s="5">
        <f t="shared" si="0"/>
        <v>12.400545454545455</v>
      </c>
      <c r="G10" s="5">
        <f t="shared" si="1"/>
        <v>178.50463473396218</v>
      </c>
    </row>
    <row r="11" spans="1:7" s="3" customFormat="1" ht="15">
      <c r="A11" s="6"/>
      <c r="B11" s="7" t="s">
        <v>7</v>
      </c>
      <c r="C11" s="11">
        <v>38862.1</v>
      </c>
      <c r="D11" s="15">
        <v>188521</v>
      </c>
      <c r="E11" s="4">
        <v>40096.9</v>
      </c>
      <c r="F11" s="5">
        <f t="shared" si="0"/>
        <v>21.26919547424425</v>
      </c>
      <c r="G11" s="5">
        <f t="shared" si="1"/>
        <v>3.1773887669477574</v>
      </c>
    </row>
    <row r="12" spans="1:7" s="3" customFormat="1" ht="15">
      <c r="A12" s="6"/>
      <c r="B12" s="7" t="s">
        <v>22</v>
      </c>
      <c r="C12" s="11">
        <v>2606.4</v>
      </c>
      <c r="D12" s="15">
        <v>11520</v>
      </c>
      <c r="E12" s="4">
        <v>3259.5</v>
      </c>
      <c r="F12" s="5">
        <f t="shared" si="0"/>
        <v>28.294270833333336</v>
      </c>
      <c r="G12" s="5">
        <f t="shared" si="1"/>
        <v>25.0575506445672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57592.09999999999</v>
      </c>
      <c r="D14" s="12">
        <f>SUM(D15:D20)</f>
        <v>184502.5</v>
      </c>
      <c r="E14" s="12">
        <f>SUM(E15:E20)</f>
        <v>53229.09999999999</v>
      </c>
      <c r="F14" s="10">
        <f aca="true" t="shared" si="2" ref="F14:F24">E14/D14*100</f>
        <v>28.85006978225227</v>
      </c>
      <c r="G14" s="10">
        <f aca="true" t="shared" si="3" ref="G14:G23">E14/C14*100-100</f>
        <v>-7.575691804952413</v>
      </c>
    </row>
    <row r="15" spans="1:7" s="3" customFormat="1" ht="28.5" customHeight="1">
      <c r="A15" s="6"/>
      <c r="B15" s="7" t="s">
        <v>9</v>
      </c>
      <c r="C15" s="11">
        <v>41883.6</v>
      </c>
      <c r="D15" s="15">
        <v>174450</v>
      </c>
      <c r="E15" s="4">
        <v>42355.2</v>
      </c>
      <c r="F15" s="5">
        <f t="shared" si="2"/>
        <v>24.279277730008598</v>
      </c>
      <c r="G15" s="5">
        <f t="shared" si="3"/>
        <v>1.1259777096524601</v>
      </c>
    </row>
    <row r="16" spans="1:7" s="3" customFormat="1" ht="15">
      <c r="A16" s="6"/>
      <c r="B16" s="7" t="s">
        <v>10</v>
      </c>
      <c r="C16" s="11">
        <v>753.3</v>
      </c>
      <c r="D16" s="15">
        <v>436</v>
      </c>
      <c r="E16" s="4">
        <v>1085.2</v>
      </c>
      <c r="F16" s="5">
        <f t="shared" si="2"/>
        <v>248.89908256880733</v>
      </c>
      <c r="G16" s="5">
        <f t="shared" si="3"/>
        <v>44.05947165803798</v>
      </c>
    </row>
    <row r="17" spans="1:7" s="3" customFormat="1" ht="15">
      <c r="A17" s="6"/>
      <c r="B17" s="7" t="s">
        <v>23</v>
      </c>
      <c r="C17" s="11">
        <v>274.1</v>
      </c>
      <c r="D17" s="15">
        <v>2286.5</v>
      </c>
      <c r="E17" s="4">
        <v>1237.1</v>
      </c>
      <c r="F17" s="5">
        <f t="shared" si="2"/>
        <v>54.10452656899191</v>
      </c>
      <c r="G17" s="5">
        <f t="shared" si="3"/>
        <v>351.3316307916818</v>
      </c>
    </row>
    <row r="18" spans="1:7" s="3" customFormat="1" ht="30">
      <c r="A18" s="6"/>
      <c r="B18" s="7" t="s">
        <v>11</v>
      </c>
      <c r="C18" s="11">
        <v>11605.7</v>
      </c>
      <c r="D18" s="15">
        <v>3630</v>
      </c>
      <c r="E18" s="4">
        <v>1954</v>
      </c>
      <c r="F18" s="5">
        <f t="shared" si="2"/>
        <v>53.82920110192837</v>
      </c>
      <c r="G18" s="5">
        <f t="shared" si="3"/>
        <v>-83.16344554830816</v>
      </c>
    </row>
    <row r="19" spans="1:7" s="3" customFormat="1" ht="15">
      <c r="A19" s="6"/>
      <c r="B19" s="7" t="s">
        <v>12</v>
      </c>
      <c r="C19" s="11">
        <v>3403.7</v>
      </c>
      <c r="D19" s="15">
        <v>1200</v>
      </c>
      <c r="E19" s="4">
        <v>3850.4</v>
      </c>
      <c r="F19" s="5">
        <f t="shared" si="2"/>
        <v>320.8666666666667</v>
      </c>
      <c r="G19" s="5">
        <f t="shared" si="3"/>
        <v>13.123953344889387</v>
      </c>
    </row>
    <row r="20" spans="1:7" s="3" customFormat="1" ht="15">
      <c r="A20" s="6"/>
      <c r="B20" s="7" t="s">
        <v>13</v>
      </c>
      <c r="C20" s="11">
        <v>-328.3</v>
      </c>
      <c r="D20" s="15">
        <v>2500</v>
      </c>
      <c r="E20" s="4">
        <v>2747.2</v>
      </c>
      <c r="F20" s="5">
        <f t="shared" si="2"/>
        <v>109.88799999999999</v>
      </c>
      <c r="G20" s="5">
        <f t="shared" si="3"/>
        <v>-936.7956137678952</v>
      </c>
    </row>
    <row r="21" spans="1:7" s="3" customFormat="1" ht="14.25">
      <c r="A21" s="16" t="s">
        <v>14</v>
      </c>
      <c r="B21" s="16"/>
      <c r="C21" s="12">
        <f>C22+C26</f>
        <v>358569</v>
      </c>
      <c r="D21" s="12">
        <f>D22+D26</f>
        <v>2365435.8</v>
      </c>
      <c r="E21" s="12">
        <f>E22+E26</f>
        <v>428206.39999999997</v>
      </c>
      <c r="F21" s="10">
        <f t="shared" si="2"/>
        <v>18.102643073212977</v>
      </c>
      <c r="G21" s="10">
        <f t="shared" si="3"/>
        <v>19.420920380735637</v>
      </c>
    </row>
    <row r="22" spans="1:7" s="3" customFormat="1" ht="15">
      <c r="A22" s="6"/>
      <c r="B22" s="7" t="s">
        <v>15</v>
      </c>
      <c r="C22" s="11">
        <f>SUM(C23:C25)</f>
        <v>359614.5</v>
      </c>
      <c r="D22" s="11">
        <f>SUM(D23:D25)</f>
        <v>2363735.8</v>
      </c>
      <c r="E22" s="11">
        <f>SUM(E23:E25)</f>
        <v>436995.89999999997</v>
      </c>
      <c r="F22" s="5">
        <f t="shared" si="2"/>
        <v>18.48751032158501</v>
      </c>
      <c r="G22" s="5">
        <f t="shared" si="3"/>
        <v>21.517875391565127</v>
      </c>
    </row>
    <row r="23" spans="1:7" s="3" customFormat="1" ht="15">
      <c r="A23" s="6"/>
      <c r="B23" s="7" t="s">
        <v>16</v>
      </c>
      <c r="C23" s="11">
        <v>305.6</v>
      </c>
      <c r="D23" s="15">
        <v>576816.8</v>
      </c>
      <c r="E23" s="4">
        <v>2565.8</v>
      </c>
      <c r="F23" s="5">
        <f t="shared" si="2"/>
        <v>0.4448206085537037</v>
      </c>
      <c r="G23" s="5">
        <f t="shared" si="3"/>
        <v>739.5942408376964</v>
      </c>
    </row>
    <row r="24" spans="1:7" s="3" customFormat="1" ht="15">
      <c r="A24" s="6"/>
      <c r="B24" s="7" t="s">
        <v>17</v>
      </c>
      <c r="C24" s="11">
        <v>359308.9</v>
      </c>
      <c r="D24" s="15">
        <v>1786919</v>
      </c>
      <c r="E24" s="4">
        <v>434430.1</v>
      </c>
      <c r="F24" s="5">
        <f t="shared" si="2"/>
        <v>24.311683965529493</v>
      </c>
      <c r="G24" s="5">
        <f>E24/C24*100-100</f>
        <v>20.907135893377514</v>
      </c>
    </row>
    <row r="25" spans="1:7" s="3" customFormat="1" ht="15">
      <c r="A25" s="6"/>
      <c r="B25" s="7" t="s">
        <v>18</v>
      </c>
      <c r="C25" s="11"/>
      <c r="D25" s="15">
        <v>0</v>
      </c>
      <c r="E25" s="4"/>
      <c r="F25" s="5"/>
      <c r="G25" s="5"/>
    </row>
    <row r="26" spans="1:7" s="3" customFormat="1" ht="15">
      <c r="A26" s="6"/>
      <c r="B26" s="7" t="s">
        <v>19</v>
      </c>
      <c r="C26" s="11">
        <v>-1045.5</v>
      </c>
      <c r="D26" s="15">
        <v>1700</v>
      </c>
      <c r="E26" s="4">
        <v>-8789.5</v>
      </c>
      <c r="F26" s="5">
        <f>E26/D26*100</f>
        <v>-517.0294117647059</v>
      </c>
      <c r="G26" s="5">
        <f>E26/C26*100-100</f>
        <v>740.6982305117168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2020-04-09T13:18:13Z</dcterms:modified>
  <cp:category/>
  <cp:version/>
  <cp:contentType/>
  <cp:contentStatus/>
</cp:coreProperties>
</file>